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30" windowWidth="9315" windowHeight="10800"/>
  </bookViews>
  <sheets>
    <sheet name="DADES" sheetId="1" r:id="rId1"/>
    <sheet name="GRÀFIQUES" sheetId="2" r:id="rId2"/>
  </sheets>
  <externalReferences>
    <externalReference r:id="rId3"/>
  </externalReferences>
  <calcPr calcId="144525"/>
</workbook>
</file>

<file path=xl/calcChain.xml><?xml version="1.0" encoding="utf-8"?>
<calcChain xmlns="http://schemas.openxmlformats.org/spreadsheetml/2006/main">
  <c r="E13" i="1" l="1"/>
  <c r="E31" i="1" l="1"/>
  <c r="E29" i="1"/>
  <c r="H25" i="1"/>
  <c r="H19" i="1"/>
  <c r="E18" i="1"/>
  <c r="H18" i="1" s="1"/>
  <c r="E25" i="1"/>
  <c r="I25" i="1" s="1"/>
  <c r="E23" i="1"/>
  <c r="H23" i="1" s="1"/>
  <c r="E22" i="1"/>
  <c r="I22" i="1" s="1"/>
  <c r="E20" i="1"/>
  <c r="I20" i="1" s="1"/>
  <c r="E19" i="1"/>
  <c r="I19" i="1" s="1"/>
  <c r="E16" i="1"/>
  <c r="I16" i="1" s="1"/>
  <c r="E15" i="1"/>
  <c r="I15" i="1" s="1"/>
  <c r="E14" i="1"/>
  <c r="H16" i="1" l="1"/>
  <c r="I18" i="1"/>
  <c r="H14" i="1"/>
  <c r="H15" i="1"/>
  <c r="H20" i="1"/>
  <c r="H22" i="1"/>
  <c r="I14" i="1"/>
  <c r="I23" i="1"/>
  <c r="E17" i="1"/>
  <c r="E27" i="1" s="1"/>
  <c r="E21" i="1"/>
</calcChain>
</file>

<file path=xl/sharedStrings.xml><?xml version="1.0" encoding="utf-8"?>
<sst xmlns="http://schemas.openxmlformats.org/spreadsheetml/2006/main" count="29" uniqueCount="28">
  <si>
    <t xml:space="preserve"> RESUMEN DE DATOS</t>
  </si>
  <si>
    <t>CFA CORNELLÀ DE LLOBREGAT</t>
  </si>
  <si>
    <t>CURSO 2014-2015</t>
  </si>
  <si>
    <t>Matrícula</t>
  </si>
  <si>
    <t>Ensenyam</t>
  </si>
  <si>
    <t>Dones</t>
  </si>
  <si>
    <t>Homes</t>
  </si>
  <si>
    <t>Percentage %</t>
  </si>
  <si>
    <t>ents</t>
  </si>
  <si>
    <t>LLENGÜES</t>
  </si>
  <si>
    <t>Llengua catalana</t>
  </si>
  <si>
    <t>Llengua castellana</t>
  </si>
  <si>
    <t>Llengua anglesa</t>
  </si>
  <si>
    <t>FORMACIO BASICA</t>
  </si>
  <si>
    <t>Formacio instrumental</t>
  </si>
  <si>
    <t>Graduat en educacio secundaria</t>
  </si>
  <si>
    <t>Curs especific d'acces al grau mitja</t>
  </si>
  <si>
    <t>PREPARACIO PROVES D'ACCES</t>
  </si>
  <si>
    <t>CF Grau superior</t>
  </si>
  <si>
    <t>Universitat</t>
  </si>
  <si>
    <t>COMPETENCIA DIGITAL</t>
  </si>
  <si>
    <t>Competencia digital</t>
  </si>
  <si>
    <t>MATRICULA TOTAL</t>
  </si>
  <si>
    <t xml:space="preserve">Dones </t>
  </si>
  <si>
    <t>MATRICULA MÉS BAIXA</t>
  </si>
  <si>
    <t>MATRICULA MÈS ALTA</t>
  </si>
  <si>
    <t>Competéncia digital</t>
  </si>
  <si>
    <t>Acces de Grau mitja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</si>
</sst>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Andalus"/>
      <family val="1"/>
    </font>
    <font>
      <sz val="11"/>
      <color theme="3"/>
      <name val="Calibri"/>
      <family val="2"/>
      <scheme val="minor"/>
    </font>
    <font>
      <sz val="11"/>
      <color theme="3"/>
      <name val="Andalus"/>
      <family val="1"/>
    </font>
    <font>
      <b/>
      <sz val="11"/>
      <color theme="3"/>
      <name val="Andalus"/>
      <family val="1"/>
    </font>
    <font>
      <sz val="11"/>
      <color theme="3" tint="-0.249977111117893"/>
      <name val="Andalus"/>
      <family val="1"/>
    </font>
    <font>
      <b/>
      <sz val="11"/>
      <color theme="3" tint="-0.249977111117893"/>
      <name val="Andalus"/>
      <family val="1"/>
    </font>
    <font>
      <sz val="20"/>
      <color theme="0" tint="-4.9989318521683403E-2"/>
      <name val="Algerian"/>
      <family val="5"/>
    </font>
    <font>
      <sz val="11"/>
      <color theme="0" tint="-4.9989318521683403E-2"/>
      <name val="Algerian"/>
      <family val="5"/>
    </font>
    <font>
      <sz val="20"/>
      <color theme="0"/>
      <name val="Algerian"/>
      <family val="5"/>
    </font>
    <font>
      <sz val="12"/>
      <color theme="0"/>
      <name val="Andalus"/>
      <family val="1"/>
    </font>
    <font>
      <b/>
      <sz val="11"/>
      <color theme="4" tint="-0.499984740745262"/>
      <name val="Andalus"/>
      <family val="1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Border="1"/>
    <xf numFmtId="0" fontId="0" fillId="3" borderId="3" xfId="0" applyFill="1" applyBorder="1"/>
    <xf numFmtId="0" fontId="0" fillId="3" borderId="2" xfId="0" applyFill="1" applyBorder="1"/>
    <xf numFmtId="0" fontId="3" fillId="3" borderId="3" xfId="0" applyFont="1" applyFill="1" applyBorder="1"/>
    <xf numFmtId="0" fontId="1" fillId="0" borderId="0" xfId="0" applyFont="1" applyBorder="1"/>
    <xf numFmtId="0" fontId="5" fillId="3" borderId="3" xfId="0" applyFont="1" applyFill="1" applyBorder="1"/>
    <xf numFmtId="0" fontId="5" fillId="3" borderId="2" xfId="0" applyFont="1" applyFill="1" applyBorder="1"/>
    <xf numFmtId="0" fontId="1" fillId="0" borderId="0" xfId="0" applyFont="1" applyBorder="1" applyAlignment="1"/>
    <xf numFmtId="0" fontId="1" fillId="3" borderId="3" xfId="0" applyFont="1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7" fillId="2" borderId="4" xfId="0" applyFont="1" applyFill="1" applyBorder="1"/>
    <xf numFmtId="0" fontId="8" fillId="2" borderId="0" xfId="0" applyFont="1" applyFill="1" applyBorder="1"/>
    <xf numFmtId="0" fontId="8" fillId="2" borderId="1" xfId="0" applyFont="1" applyFill="1" applyBorder="1"/>
    <xf numFmtId="0" fontId="6" fillId="3" borderId="3" xfId="0" applyFont="1" applyFill="1" applyBorder="1"/>
    <xf numFmtId="0" fontId="6" fillId="3" borderId="2" xfId="0" applyFont="1" applyFill="1" applyBorder="1"/>
    <xf numFmtId="0" fontId="6" fillId="3" borderId="0" xfId="0" applyFont="1" applyFill="1" applyBorder="1"/>
    <xf numFmtId="0" fontId="6" fillId="3" borderId="3" xfId="0" applyFont="1" applyFill="1" applyBorder="1" applyAlignment="1"/>
    <xf numFmtId="0" fontId="6" fillId="3" borderId="3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/>
    </xf>
    <xf numFmtId="0" fontId="6" fillId="3" borderId="16" xfId="0" applyFont="1" applyFill="1" applyBorder="1"/>
    <xf numFmtId="0" fontId="6" fillId="3" borderId="17" xfId="0" applyFont="1" applyFill="1" applyBorder="1"/>
    <xf numFmtId="0" fontId="6" fillId="3" borderId="1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/>
    <xf numFmtId="0" fontId="0" fillId="0" borderId="22" xfId="0" applyBorder="1"/>
    <xf numFmtId="0" fontId="0" fillId="0" borderId="23" xfId="0" applyBorder="1"/>
    <xf numFmtId="0" fontId="4" fillId="4" borderId="23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  <xf numFmtId="0" fontId="0" fillId="3" borderId="21" xfId="0" applyFill="1" applyBorder="1"/>
    <xf numFmtId="0" fontId="0" fillId="0" borderId="19" xfId="0" applyBorder="1"/>
    <xf numFmtId="0" fontId="6" fillId="3" borderId="20" xfId="0" applyFont="1" applyFill="1" applyBorder="1" applyAlignment="1"/>
    <xf numFmtId="0" fontId="6" fillId="3" borderId="25" xfId="0" applyFont="1" applyFill="1" applyBorder="1"/>
    <xf numFmtId="0" fontId="6" fillId="3" borderId="18" xfId="0" applyFont="1" applyFill="1" applyBorder="1"/>
    <xf numFmtId="0" fontId="6" fillId="3" borderId="20" xfId="0" applyFont="1" applyFill="1" applyBorder="1"/>
    <xf numFmtId="0" fontId="1" fillId="0" borderId="18" xfId="0" applyFont="1" applyBorder="1" applyAlignment="1"/>
    <xf numFmtId="0" fontId="1" fillId="0" borderId="18" xfId="0" applyFont="1" applyBorder="1"/>
    <xf numFmtId="0" fontId="1" fillId="3" borderId="23" xfId="0" applyFont="1" applyFill="1" applyBorder="1"/>
    <xf numFmtId="0" fontId="6" fillId="3" borderId="23" xfId="0" applyFont="1" applyFill="1" applyBorder="1"/>
    <xf numFmtId="0" fontId="0" fillId="3" borderId="24" xfId="0" applyFill="1" applyBorder="1"/>
    <xf numFmtId="0" fontId="11" fillId="3" borderId="23" xfId="0" applyFont="1" applyFill="1" applyBorder="1"/>
    <xf numFmtId="0" fontId="11" fillId="3" borderId="3" xfId="0" applyFont="1" applyFill="1" applyBorder="1"/>
    <xf numFmtId="0" fontId="11" fillId="0" borderId="0" xfId="0" applyFont="1" applyBorder="1"/>
    <xf numFmtId="0" fontId="6" fillId="3" borderId="0" xfId="0" applyFont="1" applyFill="1" applyBorder="1" applyAlignment="1">
      <alignment horizontal="center" vertical="center"/>
    </xf>
    <xf numFmtId="0" fontId="2" fillId="4" borderId="12" xfId="0" applyFont="1" applyFill="1" applyBorder="1"/>
    <xf numFmtId="0" fontId="6" fillId="0" borderId="0" xfId="0" applyFont="1" applyBorder="1"/>
    <xf numFmtId="9" fontId="6" fillId="3" borderId="3" xfId="1" applyFont="1" applyFill="1" applyBorder="1"/>
    <xf numFmtId="9" fontId="6" fillId="3" borderId="21" xfId="1" applyFont="1" applyFill="1" applyBorder="1"/>
    <xf numFmtId="0" fontId="6" fillId="0" borderId="0" xfId="0" applyFont="1"/>
    <xf numFmtId="0" fontId="6" fillId="0" borderId="19" xfId="0" applyFont="1" applyBorder="1"/>
    <xf numFmtId="0" fontId="10" fillId="2" borderId="22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7A1A1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>
                <a:solidFill>
                  <a:srgbClr val="C00000"/>
                </a:solidFill>
              </a:defRPr>
            </a:pPr>
            <a:r>
              <a:rPr lang="es-ES" sz="2000">
                <a:solidFill>
                  <a:srgbClr val="C00000"/>
                </a:solidFill>
                <a:latin typeface="Algerian" pitchFamily="82" charset="0"/>
              </a:rPr>
              <a:t>Porcentaje</a:t>
            </a:r>
            <a:r>
              <a:rPr lang="es-ES" sz="2000" baseline="0">
                <a:solidFill>
                  <a:srgbClr val="C00000"/>
                </a:solidFill>
                <a:latin typeface="Algerian" pitchFamily="82" charset="0"/>
              </a:rPr>
              <a:t> de mujeres</a:t>
            </a:r>
            <a:r>
              <a:rPr lang="es-ES" sz="2000">
                <a:solidFill>
                  <a:srgbClr val="C00000"/>
                </a:solidFill>
                <a:latin typeface="Algerian" pitchFamily="82" charset="0"/>
              </a:rPr>
              <a:t> </a:t>
            </a:r>
          </a:p>
        </c:rich>
      </c:tx>
      <c:layout>
        <c:manualLayout>
          <c:xMode val="edge"/>
          <c:yMode val="edge"/>
          <c:x val="0.14046064814814818"/>
          <c:y val="2.1661793372319698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[1]DADES!$H$12</c:f>
              <c:strCache>
                <c:ptCount val="1"/>
                <c:pt idx="0">
                  <c:v>Dones </c:v>
                </c:pt>
              </c:strCache>
            </c:strRef>
          </c:tx>
          <c:explosion val="25"/>
          <c:cat>
            <c:strRef>
              <c:f>([1]DADES!$A$14,[1]DADES!$A$15,[1]DADES!$A$16,[1]DADES!$A$18,[1]DADES!$A$19,[1]DADES!$A$20,[1]DADES!$A$22,[1]DADES!$A$23,[1]DADES!$A$25)</c:f>
              <c:strCache>
                <c:ptCount val="9"/>
                <c:pt idx="0">
                  <c:v>Llengua catalana</c:v>
                </c:pt>
                <c:pt idx="1">
                  <c:v>Llengua castellana</c:v>
                </c:pt>
                <c:pt idx="2">
                  <c:v>Llengua anglesa</c:v>
                </c:pt>
                <c:pt idx="3">
                  <c:v>Formacio instrumental</c:v>
                </c:pt>
                <c:pt idx="4">
                  <c:v>Graduat en educacio secundaria</c:v>
                </c:pt>
                <c:pt idx="5">
                  <c:v>Curs especific d'acces al grau mitja</c:v>
                </c:pt>
                <c:pt idx="6">
                  <c:v>CF Grau superior</c:v>
                </c:pt>
                <c:pt idx="7">
                  <c:v>Universitat</c:v>
                </c:pt>
                <c:pt idx="8">
                  <c:v>Competencia digital</c:v>
                </c:pt>
              </c:strCache>
            </c:strRef>
          </c:cat>
          <c:val>
            <c:numRef>
              <c:f>[1]DADES!$H$13:$H$25</c:f>
              <c:numCache>
                <c:formatCode>General</c:formatCode>
                <c:ptCount val="13"/>
                <c:pt idx="1">
                  <c:v>0.70967741935483875</c:v>
                </c:pt>
                <c:pt idx="2">
                  <c:v>0.56153846153846154</c:v>
                </c:pt>
                <c:pt idx="3">
                  <c:v>0.71532846715328469</c:v>
                </c:pt>
                <c:pt idx="5">
                  <c:v>0.7831325301204819</c:v>
                </c:pt>
                <c:pt idx="6">
                  <c:v>0.47328244274809161</c:v>
                </c:pt>
                <c:pt idx="7">
                  <c:v>0.5</c:v>
                </c:pt>
                <c:pt idx="9">
                  <c:v>0.56578947368421051</c:v>
                </c:pt>
                <c:pt idx="10">
                  <c:v>0.68181818181818177</c:v>
                </c:pt>
                <c:pt idx="12">
                  <c:v>0.69473684210526321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 b="1">
              <a:solidFill>
                <a:srgbClr val="C00000"/>
              </a:solidFill>
            </a:defRPr>
          </a:pPr>
          <a:endParaRPr lang="es-ES"/>
        </a:p>
      </c:txPr>
    </c:legend>
    <c:plotVisOnly val="1"/>
    <c:dispBlanksAs val="zero"/>
    <c:showDLblsOverMax val="0"/>
  </c:chart>
  <c:spPr>
    <a:pattFill prst="pct5">
      <a:fgClr>
        <a:schemeClr val="accent5">
          <a:lumMod val="75000"/>
        </a:schemeClr>
      </a:fgClr>
      <a:bgClr>
        <a:schemeClr val="accent4">
          <a:lumMod val="20000"/>
          <a:lumOff val="80000"/>
        </a:schemeClr>
      </a:bgClr>
    </a:pattFill>
    <a:ln cmpd="dbl">
      <a:solidFill>
        <a:schemeClr val="accent2">
          <a:alpha val="93000"/>
        </a:schemeClr>
      </a:solidFill>
    </a:ln>
    <a:effectLst>
      <a:glow rad="127000">
        <a:schemeClr val="accent1"/>
      </a:glow>
      <a:outerShdw blurRad="50800" dist="50800" dir="5400000" algn="ctr" rotWithShape="0">
        <a:srgbClr val="FF0000"/>
      </a:outerShdw>
    </a:effectLst>
    <a:scene3d>
      <a:camera prst="orthographicFront"/>
      <a:lightRig rig="threePt" dir="t"/>
    </a:scene3d>
    <a:sp3d>
      <a:bevelT prst="slope"/>
      <a:bevelB prst="convex"/>
    </a:sp3d>
  </c:sp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>
                <a:solidFill>
                  <a:srgbClr val="C00000"/>
                </a:solidFill>
              </a:defRPr>
            </a:pPr>
            <a:r>
              <a:rPr lang="en-US" sz="2000">
                <a:solidFill>
                  <a:srgbClr val="C00000"/>
                </a:solidFill>
                <a:latin typeface="Algerian" pitchFamily="82" charset="0"/>
              </a:rPr>
              <a:t>Porcentaje de hombres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[1]DADES!$I$12</c:f>
              <c:strCache>
                <c:ptCount val="1"/>
                <c:pt idx="0">
                  <c:v>Homes</c:v>
                </c:pt>
              </c:strCache>
            </c:strRef>
          </c:tx>
          <c:invertIfNegative val="0"/>
          <c:cat>
            <c:strRef>
              <c:f>([1]DADES!$A$14,[1]DADES!$A$15,[1]DADES!$A$16,[1]DADES!$A$18,[1]DADES!$A$19,[1]DADES!$A$20,[1]DADES!$A$22,[1]DADES!$A$23,[1]DADES!$A$25)</c:f>
              <c:strCache>
                <c:ptCount val="9"/>
                <c:pt idx="0">
                  <c:v>Llengua catalana</c:v>
                </c:pt>
                <c:pt idx="1">
                  <c:v>Llengua castellana</c:v>
                </c:pt>
                <c:pt idx="2">
                  <c:v>Llengua anglesa</c:v>
                </c:pt>
                <c:pt idx="3">
                  <c:v>Formacio instrumental</c:v>
                </c:pt>
                <c:pt idx="4">
                  <c:v>Graduat en educacio secundaria</c:v>
                </c:pt>
                <c:pt idx="5">
                  <c:v>Curs especific d'acces al grau mitja</c:v>
                </c:pt>
                <c:pt idx="6">
                  <c:v>CF Grau superior</c:v>
                </c:pt>
                <c:pt idx="7">
                  <c:v>Universitat</c:v>
                </c:pt>
                <c:pt idx="8">
                  <c:v>Competencia digital</c:v>
                </c:pt>
              </c:strCache>
            </c:strRef>
          </c:cat>
          <c:val>
            <c:numRef>
              <c:f>[1]DADES!$I$13:$I$25</c:f>
              <c:numCache>
                <c:formatCode>General</c:formatCode>
                <c:ptCount val="13"/>
                <c:pt idx="1">
                  <c:v>0.29032258064516131</c:v>
                </c:pt>
                <c:pt idx="2">
                  <c:v>0.43846153846153846</c:v>
                </c:pt>
                <c:pt idx="3">
                  <c:v>0.28467153284671531</c:v>
                </c:pt>
                <c:pt idx="5">
                  <c:v>0.21686746987951808</c:v>
                </c:pt>
                <c:pt idx="6">
                  <c:v>0.52671755725190839</c:v>
                </c:pt>
                <c:pt idx="7">
                  <c:v>0.5</c:v>
                </c:pt>
                <c:pt idx="9">
                  <c:v>0.43421052631578949</c:v>
                </c:pt>
                <c:pt idx="10">
                  <c:v>0.31818181818181818</c:v>
                </c:pt>
                <c:pt idx="12">
                  <c:v>0.30526315789473685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758976"/>
        <c:axId val="73773056"/>
      </c:barChart>
      <c:catAx>
        <c:axId val="7375897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>
                <a:solidFill>
                  <a:srgbClr val="C00000"/>
                </a:solidFill>
              </a:defRPr>
            </a:pPr>
            <a:endParaRPr lang="es-ES"/>
          </a:p>
        </c:txPr>
        <c:crossAx val="73773056"/>
        <c:crosses val="autoZero"/>
        <c:auto val="1"/>
        <c:lblAlgn val="ctr"/>
        <c:lblOffset val="100"/>
        <c:noMultiLvlLbl val="0"/>
      </c:catAx>
      <c:valAx>
        <c:axId val="737730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3758976"/>
        <c:crosses val="autoZero"/>
        <c:crossBetween val="between"/>
      </c:valAx>
    </c:plotArea>
    <c:plotVisOnly val="1"/>
    <c:dispBlanksAs val="gap"/>
    <c:showDLblsOverMax val="0"/>
  </c:chart>
  <c:spPr>
    <a:pattFill prst="pct5">
      <a:fgClr>
        <a:schemeClr val="accent1"/>
      </a:fgClr>
      <a:bgClr>
        <a:schemeClr val="bg1"/>
      </a:bgClr>
    </a:pattFill>
    <a:ln w="25400" cap="rnd" cmpd="tri">
      <a:gradFill>
        <a:gsLst>
          <a:gs pos="0">
            <a:srgbClr val="000082"/>
          </a:gs>
          <a:gs pos="30000">
            <a:srgbClr val="66008F"/>
          </a:gs>
          <a:gs pos="64999">
            <a:srgbClr val="BA0066"/>
          </a:gs>
          <a:gs pos="89999">
            <a:srgbClr val="FF0000"/>
          </a:gs>
          <a:gs pos="99000">
            <a:schemeClr val="accent2">
              <a:lumMod val="75000"/>
            </a:schemeClr>
          </a:gs>
        </a:gsLst>
        <a:lin ang="5400000" scaled="0"/>
      </a:gradFill>
    </a:ln>
    <a:effectLst>
      <a:glow rad="139700">
        <a:schemeClr val="accent2">
          <a:lumMod val="75000"/>
          <a:alpha val="88000"/>
        </a:schemeClr>
      </a:glow>
      <a:innerShdw blurRad="660400">
        <a:schemeClr val="accent2">
          <a:lumMod val="75000"/>
        </a:schemeClr>
      </a:innerShdw>
    </a:effectLst>
    <a:scene3d>
      <a:camera prst="orthographicFront"/>
      <a:lightRig rig="flood" dir="t"/>
    </a:scene3d>
    <a:sp3d prstMaterial="softEdge">
      <a:bevelT w="101600" prst="riblet"/>
      <a:bevelB prst="slope"/>
    </a:sp3d>
  </c:sp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5603</xdr:colOff>
      <xdr:row>3</xdr:row>
      <xdr:rowOff>120462</xdr:rowOff>
    </xdr:from>
    <xdr:to>
      <xdr:col>3</xdr:col>
      <xdr:colOff>215153</xdr:colOff>
      <xdr:row>11</xdr:row>
      <xdr:rowOff>101414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03" y="708771"/>
          <a:ext cx="2478741" cy="22781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57150</xdr:rowOff>
    </xdr:from>
    <xdr:to>
      <xdr:col>6</xdr:col>
      <xdr:colOff>313350</xdr:colOff>
      <xdr:row>21</xdr:row>
      <xdr:rowOff>160650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23</xdr:row>
      <xdr:rowOff>47625</xdr:rowOff>
    </xdr:from>
    <xdr:to>
      <xdr:col>6</xdr:col>
      <xdr:colOff>333375</xdr:colOff>
      <xdr:row>44</xdr:row>
      <xdr:rowOff>38100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sca14_Angie_Quesada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GRÀFIQUES"/>
    </sheetNames>
    <sheetDataSet>
      <sheetData sheetId="0">
        <row r="12">
          <cell r="H12" t="str">
            <v xml:space="preserve">Dones </v>
          </cell>
          <cell r="I12" t="str">
            <v>Homes</v>
          </cell>
        </row>
        <row r="14">
          <cell r="A14" t="str">
            <v>Llengua catalana</v>
          </cell>
          <cell r="H14">
            <v>0.70967741935483875</v>
          </cell>
          <cell r="I14">
            <v>0.29032258064516131</v>
          </cell>
        </row>
        <row r="15">
          <cell r="A15" t="str">
            <v>Llengua castellana</v>
          </cell>
          <cell r="H15">
            <v>0.56153846153846154</v>
          </cell>
          <cell r="I15">
            <v>0.43846153846153846</v>
          </cell>
        </row>
        <row r="16">
          <cell r="A16" t="str">
            <v>Llengua anglesa</v>
          </cell>
          <cell r="H16">
            <v>0.71532846715328469</v>
          </cell>
          <cell r="I16">
            <v>0.28467153284671531</v>
          </cell>
        </row>
        <row r="18">
          <cell r="A18" t="str">
            <v>Formacio instrumental</v>
          </cell>
          <cell r="H18">
            <v>0.7831325301204819</v>
          </cell>
          <cell r="I18">
            <v>0.21686746987951808</v>
          </cell>
        </row>
        <row r="19">
          <cell r="A19" t="str">
            <v>Graduat en educacio secundaria</v>
          </cell>
          <cell r="H19">
            <v>0.47328244274809161</v>
          </cell>
          <cell r="I19">
            <v>0.52671755725190839</v>
          </cell>
        </row>
        <row r="20">
          <cell r="A20" t="str">
            <v>Curs especific d'acces al grau mitja</v>
          </cell>
          <cell r="H20">
            <v>0.5</v>
          </cell>
          <cell r="I20">
            <v>0.5</v>
          </cell>
        </row>
        <row r="22">
          <cell r="A22" t="str">
            <v>CF Grau superior</v>
          </cell>
          <cell r="H22">
            <v>0.56578947368421051</v>
          </cell>
          <cell r="I22">
            <v>0.43421052631578949</v>
          </cell>
        </row>
        <row r="23">
          <cell r="A23" t="str">
            <v>Universitat</v>
          </cell>
          <cell r="H23">
            <v>0.68181818181818177</v>
          </cell>
          <cell r="I23">
            <v>0.31818181818181818</v>
          </cell>
        </row>
        <row r="25">
          <cell r="A25" t="str">
            <v>Competencia digital</v>
          </cell>
          <cell r="H25">
            <v>0.69473684210526321</v>
          </cell>
          <cell r="I25">
            <v>0.30526315789473685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zoomScale="68" zoomScaleNormal="68" workbookViewId="0">
      <selection activeCell="M20" sqref="M20"/>
    </sheetView>
  </sheetViews>
  <sheetFormatPr baseColWidth="10" defaultColWidth="11.42578125" defaultRowHeight="15" x14ac:dyDescent="0.25"/>
  <cols>
    <col min="2" max="2" width="11.42578125" customWidth="1"/>
    <col min="4" max="4" width="5" customWidth="1"/>
    <col min="9" max="9" width="13.7109375" customWidth="1"/>
  </cols>
  <sheetData>
    <row r="1" spans="1:10" ht="15.75" thickBot="1" x14ac:dyDescent="0.3"/>
    <row r="2" spans="1:10" x14ac:dyDescent="0.25">
      <c r="A2" s="10"/>
      <c r="B2" s="10"/>
      <c r="C2" s="10"/>
      <c r="D2" s="10"/>
      <c r="E2" s="10"/>
      <c r="F2" s="10"/>
      <c r="G2" s="10"/>
      <c r="H2" s="10"/>
      <c r="I2" s="10"/>
      <c r="J2" s="11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2"/>
    </row>
    <row r="4" spans="1:10" x14ac:dyDescent="0.25">
      <c r="A4" s="1"/>
      <c r="B4" s="1"/>
      <c r="C4" s="1"/>
      <c r="D4" s="1"/>
      <c r="E4" s="1"/>
      <c r="F4" s="1"/>
      <c r="G4" s="1"/>
      <c r="H4" s="1"/>
      <c r="I4" s="1"/>
      <c r="J4" s="12"/>
    </row>
    <row r="5" spans="1:10" ht="28.5" x14ac:dyDescent="0.45">
      <c r="A5" s="1"/>
      <c r="B5" s="1"/>
      <c r="C5" s="1"/>
      <c r="D5" s="1"/>
      <c r="E5" s="57" t="s">
        <v>0</v>
      </c>
      <c r="F5" s="58"/>
      <c r="G5" s="58"/>
      <c r="H5" s="58"/>
      <c r="I5" s="59"/>
      <c r="J5" s="12"/>
    </row>
    <row r="6" spans="1:10" ht="28.5" x14ac:dyDescent="0.45">
      <c r="A6" s="1"/>
      <c r="B6" s="1"/>
      <c r="C6" s="1"/>
      <c r="D6" s="1"/>
      <c r="E6" s="15" t="s">
        <v>1</v>
      </c>
      <c r="F6" s="16"/>
      <c r="G6" s="16"/>
      <c r="H6" s="16"/>
      <c r="I6" s="17"/>
      <c r="J6" s="12"/>
    </row>
    <row r="7" spans="1:10" ht="28.5" x14ac:dyDescent="0.45">
      <c r="A7" s="1"/>
      <c r="B7" s="1"/>
      <c r="C7" s="1"/>
      <c r="D7" s="1"/>
      <c r="E7" s="60" t="s">
        <v>2</v>
      </c>
      <c r="F7" s="61"/>
      <c r="G7" s="61"/>
      <c r="H7" s="61"/>
      <c r="I7" s="62"/>
      <c r="J7" s="12"/>
    </row>
    <row r="8" spans="1:10" ht="15.75" thickBot="1" x14ac:dyDescent="0.3">
      <c r="A8" s="1"/>
      <c r="B8" s="1"/>
      <c r="C8" s="1"/>
      <c r="D8" s="1"/>
      <c r="E8" s="1"/>
      <c r="F8" s="1"/>
      <c r="G8" s="1"/>
      <c r="H8" s="1"/>
      <c r="I8" s="1"/>
      <c r="J8" s="12"/>
    </row>
    <row r="9" spans="1:10" ht="21.75" thickTop="1" x14ac:dyDescent="0.5">
      <c r="A9" s="1"/>
      <c r="B9" s="1"/>
      <c r="C9" s="1"/>
      <c r="D9" s="1"/>
      <c r="E9" s="23" t="s">
        <v>3</v>
      </c>
      <c r="F9" s="24"/>
      <c r="G9" s="25"/>
      <c r="H9" s="25"/>
      <c r="I9" s="26"/>
      <c r="J9" s="12"/>
    </row>
    <row r="10" spans="1:10" ht="21" x14ac:dyDescent="0.25">
      <c r="A10" s="1"/>
      <c r="B10" s="1"/>
      <c r="C10" s="1"/>
      <c r="D10" s="1"/>
      <c r="E10" s="27" t="s">
        <v>4</v>
      </c>
      <c r="F10" s="48" t="s">
        <v>5</v>
      </c>
      <c r="G10" s="48" t="s">
        <v>6</v>
      </c>
      <c r="H10" s="63" t="s">
        <v>7</v>
      </c>
      <c r="I10" s="64"/>
      <c r="J10" s="12"/>
    </row>
    <row r="11" spans="1:10" ht="21" x14ac:dyDescent="0.5">
      <c r="A11" s="1"/>
      <c r="B11" s="1"/>
      <c r="C11" s="1"/>
      <c r="D11" s="1"/>
      <c r="E11" s="28" t="s">
        <v>8</v>
      </c>
      <c r="F11" s="22"/>
      <c r="G11" s="18"/>
      <c r="H11" s="18"/>
      <c r="I11" s="29"/>
      <c r="J11" s="12"/>
    </row>
    <row r="12" spans="1:10" ht="21.75" thickBot="1" x14ac:dyDescent="0.3">
      <c r="A12" s="1"/>
      <c r="B12" s="1"/>
      <c r="C12" s="1"/>
      <c r="D12" s="1"/>
      <c r="E12" s="30"/>
      <c r="F12" s="31"/>
      <c r="G12" s="31"/>
      <c r="H12" s="32" t="s">
        <v>23</v>
      </c>
      <c r="I12" s="33" t="s">
        <v>6</v>
      </c>
      <c r="J12" s="12"/>
    </row>
    <row r="13" spans="1:10" ht="23.25" thickTop="1" x14ac:dyDescent="0.55000000000000004">
      <c r="A13" s="65" t="s">
        <v>9</v>
      </c>
      <c r="B13" s="66"/>
      <c r="C13" s="5"/>
      <c r="D13" s="1"/>
      <c r="E13" s="50">
        <f>E14+E15+E16</f>
        <v>329</v>
      </c>
      <c r="F13" s="50"/>
      <c r="G13" s="50"/>
      <c r="H13" s="50"/>
      <c r="I13" s="50"/>
      <c r="J13" s="12"/>
    </row>
    <row r="14" spans="1:10" ht="21" x14ac:dyDescent="0.5">
      <c r="A14" s="36" t="s">
        <v>10</v>
      </c>
      <c r="B14" s="21"/>
      <c r="C14" s="6"/>
      <c r="D14" s="2"/>
      <c r="E14" s="18">
        <f>SUM(F14+G14)</f>
        <v>62</v>
      </c>
      <c r="F14" s="18">
        <v>44</v>
      </c>
      <c r="G14" s="18">
        <v>18</v>
      </c>
      <c r="H14" s="51">
        <f>F14/E14</f>
        <v>0.70967741935483875</v>
      </c>
      <c r="I14" s="52">
        <f>G14/E14</f>
        <v>0.29032258064516131</v>
      </c>
      <c r="J14" s="12"/>
    </row>
    <row r="15" spans="1:10" ht="21" x14ac:dyDescent="0.5">
      <c r="A15" s="37" t="s">
        <v>11</v>
      </c>
      <c r="B15" s="19"/>
      <c r="C15" s="7"/>
      <c r="D15" s="3"/>
      <c r="E15" s="19">
        <f>+F15+G15</f>
        <v>130</v>
      </c>
      <c r="F15" s="19">
        <v>73</v>
      </c>
      <c r="G15" s="19">
        <v>57</v>
      </c>
      <c r="H15" s="51">
        <f t="shared" ref="H15:H16" si="0">F15/E15</f>
        <v>0.56153846153846154</v>
      </c>
      <c r="I15" s="52">
        <f t="shared" ref="I15:I16" si="1">G15/E15</f>
        <v>0.43846153846153846</v>
      </c>
      <c r="J15" s="12"/>
    </row>
    <row r="16" spans="1:10" ht="21" x14ac:dyDescent="0.5">
      <c r="A16" s="38" t="s">
        <v>12</v>
      </c>
      <c r="B16" s="20"/>
      <c r="C16" s="7"/>
      <c r="D16" s="3"/>
      <c r="E16" s="19">
        <f>+F16+G16</f>
        <v>137</v>
      </c>
      <c r="F16" s="19">
        <v>98</v>
      </c>
      <c r="G16" s="19">
        <v>39</v>
      </c>
      <c r="H16" s="51">
        <f t="shared" si="0"/>
        <v>0.71532846715328469</v>
      </c>
      <c r="I16" s="52">
        <f t="shared" si="1"/>
        <v>0.28467153284671531</v>
      </c>
      <c r="J16" s="12"/>
    </row>
    <row r="17" spans="1:11" ht="22.5" x14ac:dyDescent="0.55000000000000004">
      <c r="A17" s="65" t="s">
        <v>13</v>
      </c>
      <c r="B17" s="66"/>
      <c r="C17" s="5"/>
      <c r="D17" s="1"/>
      <c r="E17" s="50">
        <f>E18+E19+E20</f>
        <v>234</v>
      </c>
      <c r="F17" s="50"/>
      <c r="G17" s="50"/>
      <c r="H17" s="53"/>
      <c r="I17" s="54"/>
      <c r="J17" s="12"/>
    </row>
    <row r="18" spans="1:11" ht="21" x14ac:dyDescent="0.5">
      <c r="A18" s="39" t="s">
        <v>14</v>
      </c>
      <c r="B18" s="18"/>
      <c r="C18" s="18"/>
      <c r="D18" s="2"/>
      <c r="E18" s="18">
        <f>+F18+G18</f>
        <v>83</v>
      </c>
      <c r="F18" s="18">
        <v>65</v>
      </c>
      <c r="G18" s="18">
        <v>18</v>
      </c>
      <c r="H18" s="51">
        <f>F18/E18</f>
        <v>0.7831325301204819</v>
      </c>
      <c r="I18" s="52">
        <f>G18/E18</f>
        <v>0.21686746987951808</v>
      </c>
      <c r="J18" s="12"/>
    </row>
    <row r="19" spans="1:11" ht="21" x14ac:dyDescent="0.5">
      <c r="A19" s="37" t="s">
        <v>15</v>
      </c>
      <c r="B19" s="19"/>
      <c r="C19" s="19"/>
      <c r="D19" s="3"/>
      <c r="E19" s="19">
        <f>+F19+G19</f>
        <v>131</v>
      </c>
      <c r="F19" s="19">
        <v>62</v>
      </c>
      <c r="G19" s="19">
        <v>69</v>
      </c>
      <c r="H19" s="51">
        <f t="shared" ref="H19:H20" si="2">F19/E19</f>
        <v>0.47328244274809161</v>
      </c>
      <c r="I19" s="52">
        <f t="shared" ref="I19:I20" si="3">G19/E19</f>
        <v>0.52671755725190839</v>
      </c>
      <c r="J19" s="12"/>
    </row>
    <row r="20" spans="1:11" ht="21" x14ac:dyDescent="0.5">
      <c r="A20" s="38" t="s">
        <v>16</v>
      </c>
      <c r="B20" s="20"/>
      <c r="C20" s="20"/>
      <c r="D20" s="3"/>
      <c r="E20" s="19">
        <f>+F20+G20</f>
        <v>20</v>
      </c>
      <c r="F20" s="19">
        <v>10</v>
      </c>
      <c r="G20" s="19">
        <v>10</v>
      </c>
      <c r="H20" s="51">
        <f t="shared" si="2"/>
        <v>0.5</v>
      </c>
      <c r="I20" s="52">
        <f t="shared" si="3"/>
        <v>0.5</v>
      </c>
      <c r="J20" s="12"/>
    </row>
    <row r="21" spans="1:11" ht="22.5" x14ac:dyDescent="0.55000000000000004">
      <c r="A21" s="65" t="s">
        <v>17</v>
      </c>
      <c r="B21" s="66"/>
      <c r="C21" s="66"/>
      <c r="D21" s="1"/>
      <c r="E21" s="50">
        <f>E22+E23</f>
        <v>98</v>
      </c>
      <c r="F21" s="50"/>
      <c r="G21" s="50"/>
      <c r="H21" s="50"/>
      <c r="I21" s="54"/>
      <c r="J21" s="12"/>
    </row>
    <row r="22" spans="1:11" ht="21" x14ac:dyDescent="0.5">
      <c r="A22" s="39" t="s">
        <v>18</v>
      </c>
      <c r="B22" s="18"/>
      <c r="C22" s="6"/>
      <c r="D22" s="2"/>
      <c r="E22" s="18">
        <f>+F22+G22</f>
        <v>76</v>
      </c>
      <c r="F22" s="18">
        <v>43</v>
      </c>
      <c r="G22" s="18">
        <v>33</v>
      </c>
      <c r="H22" s="51">
        <f>F22/E22</f>
        <v>0.56578947368421051</v>
      </c>
      <c r="I22" s="52">
        <f>G22/E22</f>
        <v>0.43421052631578949</v>
      </c>
      <c r="J22" s="12"/>
    </row>
    <row r="23" spans="1:11" ht="21" x14ac:dyDescent="0.5">
      <c r="A23" s="38" t="s">
        <v>19</v>
      </c>
      <c r="B23" s="20"/>
      <c r="C23" s="7"/>
      <c r="D23" s="3"/>
      <c r="E23" s="19">
        <f>+F23+G23</f>
        <v>22</v>
      </c>
      <c r="F23" s="19">
        <v>15</v>
      </c>
      <c r="G23" s="19">
        <v>7</v>
      </c>
      <c r="H23" s="51">
        <f>F23/E23</f>
        <v>0.68181818181818177</v>
      </c>
      <c r="I23" s="52">
        <f>G23/E23</f>
        <v>0.31818181818181818</v>
      </c>
      <c r="J23" s="12"/>
    </row>
    <row r="24" spans="1:11" ht="22.5" x14ac:dyDescent="0.55000000000000004">
      <c r="A24" s="65" t="s">
        <v>20</v>
      </c>
      <c r="B24" s="66"/>
      <c r="C24" s="5"/>
      <c r="D24" s="1"/>
      <c r="E24" s="50">
        <v>190</v>
      </c>
      <c r="F24" s="50"/>
      <c r="G24" s="50"/>
      <c r="H24" s="50"/>
      <c r="I24" s="54"/>
      <c r="J24" s="12"/>
    </row>
    <row r="25" spans="1:11" ht="21" x14ac:dyDescent="0.5">
      <c r="A25" s="39" t="s">
        <v>21</v>
      </c>
      <c r="B25" s="18"/>
      <c r="C25" s="4"/>
      <c r="D25" s="2"/>
      <c r="E25" s="18">
        <f>+F25+G25</f>
        <v>190</v>
      </c>
      <c r="F25" s="18">
        <v>132</v>
      </c>
      <c r="G25" s="18">
        <v>58</v>
      </c>
      <c r="H25" s="51">
        <f>F25/E25</f>
        <v>0.69473684210526321</v>
      </c>
      <c r="I25" s="52">
        <f>G25/E25</f>
        <v>0.30526315789473685</v>
      </c>
      <c r="J25" s="12"/>
    </row>
    <row r="26" spans="1:11" ht="21" x14ac:dyDescent="0.5">
      <c r="A26" s="40"/>
      <c r="B26" s="8"/>
      <c r="C26" s="5"/>
      <c r="D26" s="1"/>
      <c r="E26" s="47"/>
      <c r="F26" s="47"/>
      <c r="G26" s="47"/>
      <c r="H26" s="1"/>
      <c r="I26" s="35"/>
      <c r="J26" s="12"/>
    </row>
    <row r="27" spans="1:11" ht="22.5" x14ac:dyDescent="0.55000000000000004">
      <c r="A27" s="65" t="s">
        <v>22</v>
      </c>
      <c r="B27" s="66"/>
      <c r="C27" s="9"/>
      <c r="D27" s="2"/>
      <c r="E27" s="46">
        <f>E13+E17+E21+E24</f>
        <v>851</v>
      </c>
      <c r="F27" s="46"/>
      <c r="G27" s="46"/>
      <c r="H27" s="2"/>
      <c r="I27" s="34"/>
      <c r="J27" s="12"/>
    </row>
    <row r="28" spans="1:11" ht="21" x14ac:dyDescent="0.5">
      <c r="A28" s="41"/>
      <c r="B28" s="5"/>
      <c r="C28" s="5"/>
      <c r="D28" s="1"/>
      <c r="E28" s="47"/>
      <c r="F28" s="47"/>
      <c r="G28" s="47"/>
      <c r="H28" s="1"/>
      <c r="I28" s="35"/>
      <c r="J28" s="12"/>
    </row>
    <row r="29" spans="1:11" ht="22.5" x14ac:dyDescent="0.55000000000000004">
      <c r="A29" s="65" t="s">
        <v>25</v>
      </c>
      <c r="B29" s="66"/>
      <c r="C29" s="9"/>
      <c r="D29" s="2"/>
      <c r="E29" s="46">
        <f>F25+G25</f>
        <v>190</v>
      </c>
      <c r="F29" s="46"/>
      <c r="G29" s="46" t="s">
        <v>26</v>
      </c>
      <c r="H29" s="2"/>
      <c r="I29" s="34"/>
      <c r="J29" s="12"/>
    </row>
    <row r="30" spans="1:11" ht="21" x14ac:dyDescent="0.5">
      <c r="A30" s="41"/>
      <c r="B30" s="5"/>
      <c r="C30" s="5"/>
      <c r="D30" s="1"/>
      <c r="E30" s="47"/>
      <c r="F30" s="47"/>
      <c r="G30" s="47"/>
      <c r="H30" s="1"/>
      <c r="I30" s="35"/>
      <c r="J30" s="12"/>
    </row>
    <row r="31" spans="1:11" ht="23.25" thickBot="1" x14ac:dyDescent="0.6">
      <c r="A31" s="55" t="s">
        <v>24</v>
      </c>
      <c r="B31" s="56"/>
      <c r="C31" s="56"/>
      <c r="D31" s="42"/>
      <c r="E31" s="45">
        <f>F20+G20</f>
        <v>20</v>
      </c>
      <c r="F31" s="45"/>
      <c r="G31" s="45" t="s">
        <v>27</v>
      </c>
      <c r="H31" s="43"/>
      <c r="I31" s="44"/>
      <c r="J31" s="49"/>
      <c r="K31" s="12"/>
    </row>
    <row r="32" spans="1:11" ht="15.75" thickTop="1" x14ac:dyDescent="0.25">
      <c r="A32" s="1"/>
      <c r="B32" s="1"/>
      <c r="C32" s="1"/>
      <c r="D32" s="1"/>
      <c r="E32" s="1"/>
      <c r="F32" s="1"/>
      <c r="G32" s="1"/>
      <c r="H32" s="1"/>
      <c r="I32" s="1"/>
      <c r="J32" s="12"/>
    </row>
    <row r="33" spans="1:10" x14ac:dyDescent="0.25">
      <c r="A33" s="1"/>
      <c r="B33" s="1"/>
      <c r="C33" s="1"/>
      <c r="D33" s="1"/>
      <c r="E33" s="1"/>
      <c r="F33" s="1"/>
      <c r="G33" s="1"/>
      <c r="H33" s="1"/>
      <c r="I33" s="1"/>
      <c r="J33" s="12"/>
    </row>
    <row r="34" spans="1:10" ht="15.75" thickBo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4"/>
    </row>
  </sheetData>
  <mergeCells count="10">
    <mergeCell ref="A31:C31"/>
    <mergeCell ref="E5:I5"/>
    <mergeCell ref="E7:I7"/>
    <mergeCell ref="H10:I10"/>
    <mergeCell ref="A27:B27"/>
    <mergeCell ref="A29:B29"/>
    <mergeCell ref="A21:C21"/>
    <mergeCell ref="A13:B13"/>
    <mergeCell ref="A17:B17"/>
    <mergeCell ref="A24:B24"/>
  </mergeCells>
  <pageMargins left="0.25" right="0.25" top="0.75" bottom="0.75" header="0.3" footer="0.3"/>
  <pageSetup paperSize="9" orientation="portrait" r:id="rId1"/>
  <ignoredErrors>
    <ignoredError sqref="E17 E2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I40" sqref="I40"/>
    </sheetView>
  </sheetViews>
  <sheetFormatPr baseColWidth="10" defaultColWidth="11.42578125" defaultRowHeight="15" x14ac:dyDescent="0.25"/>
  <cols>
    <col min="6" max="6" width="11.42578125" customWidth="1"/>
    <col min="7" max="7" width="9" customWidth="1"/>
  </cols>
  <sheetData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DADES</vt:lpstr>
      <vt:lpstr>GRÀFIQUES</vt:lpstr>
    </vt:vector>
  </TitlesOfParts>
  <Company>...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</dc:creator>
  <cp:lastModifiedBy>ANGELA</cp:lastModifiedBy>
  <cp:lastPrinted>2016-05-09T17:04:33Z</cp:lastPrinted>
  <dcterms:created xsi:type="dcterms:W3CDTF">2016-04-30T18:25:56Z</dcterms:created>
  <dcterms:modified xsi:type="dcterms:W3CDTF">2016-05-09T17:04:45Z</dcterms:modified>
</cp:coreProperties>
</file>